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017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<sst xmlns="http://schemas.openxmlformats.org/spreadsheetml/2006/main" count="59" uniqueCount="50">
  <si>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INDICADORES ART. 1.3.4.6 RESOLUCION CRA 151-2001</t>
  </si>
  <si>
    <t>(a)</t>
  </si>
  <si>
    <t>(e)</t>
  </si>
  <si>
    <t>(f)</t>
  </si>
  <si>
    <t>(g)</t>
  </si>
  <si>
    <t>Actividad - Estrato</t>
  </si>
  <si>
    <t>Niveles de subsidios y contribución</t>
  </si>
  <si>
    <t>Residencial estrato 1</t>
  </si>
  <si>
    <t>Residencial estrato 2</t>
  </si>
  <si>
    <t>Residencial estrato 3</t>
  </si>
  <si>
    <t>Residencial estrato 4</t>
  </si>
  <si>
    <t>Residencial estrato 5</t>
  </si>
  <si>
    <t>Residencial estrato 6</t>
  </si>
  <si>
    <t xml:space="preserve">Pequeño Productor </t>
  </si>
  <si>
    <t>Total</t>
  </si>
  <si>
    <t xml:space="preserve"> h. Producción promedio de residuos sólidos.</t>
  </si>
  <si>
    <t>i. Frecuencia de recolección.</t>
  </si>
  <si>
    <t>Urbana 3 veces/Semana, Rural 3 veces /semana, Rural Islas 1 vez/semana</t>
  </si>
  <si>
    <t>j. Niveles de continuidad del servicio</t>
  </si>
  <si>
    <t>k. Tiempo de suspensión promedio del servicio de acueducto</t>
  </si>
  <si>
    <t>&gt;no aplica</t>
  </si>
  <si>
    <t>l. Número de quejas formuladas y atendidas.</t>
  </si>
  <si>
    <t>m. Indice de agua no contabilizada durante el período, especigicando pérdidas técnicas y comerciales</t>
  </si>
  <si>
    <t>n. Número de trabajadores por cada 1000 usuarios.</t>
  </si>
  <si>
    <t>o. Calidad del agua  (Turbiedad, colirformes y color).</t>
  </si>
  <si>
    <t>p. Area de intención de cobertura (AIC).</t>
  </si>
  <si>
    <t>q. Cobertura real en su AIC.</t>
  </si>
  <si>
    <t>r. Eficiencia en el nivel de recaudo.</t>
  </si>
  <si>
    <t>s. Costo unitario del metro cúbico de agua.</t>
  </si>
  <si>
    <t>t. Costo unitario del metro cúbico vertido.</t>
  </si>
  <si>
    <t>u. Costo unitario del metro cúbico de agua residual tratada.</t>
  </si>
  <si>
    <t>v. Costo unitario por recolección y transporte de residuos sólidos.</t>
  </si>
  <si>
    <t>w. Costo unitario por disposición final.</t>
  </si>
  <si>
    <t>x. Tipo de disposición final.</t>
  </si>
  <si>
    <t>Relleno Sanitario</t>
  </si>
  <si>
    <t>Loma los Cocos. Operado por Caribe Verde.</t>
  </si>
  <si>
    <t>y. Fuentes de abastecimiento que se están utilizando para captar el recurso hídrico.</t>
  </si>
  <si>
    <r>
      <t xml:space="preserve">VIGILADA POR LA SUPERINTENDENCIA DE SERVICIOS PUBLICOS     </t>
    </r>
    <r>
      <rPr>
        <b/>
        <i/>
        <sz val="8"/>
        <color indexed="8"/>
        <rFont val="Arial"/>
        <family val="2"/>
      </rPr>
      <t>SSPD</t>
    </r>
  </si>
  <si>
    <t>Toneladas</t>
  </si>
  <si>
    <t>En cumplimiento de la resolución CRA 151 de 2001 Art. 1.3.4.6 y con motivo de permitir el control social de la Empresa los indicadores de gestión son los abajo descritos con fecha de corte 31 de diciembre de 2017</t>
  </si>
  <si>
    <t>Usuarios facturados en dic-2017</t>
  </si>
  <si>
    <t>Promedio facturado periodo Ene a Dic 2017</t>
  </si>
  <si>
    <t>Tarifa aplicada Ene-2017</t>
  </si>
  <si>
    <t>Tarifa aplicada Dic-2017</t>
  </si>
  <si>
    <t>$/Kg Aplicada en Dic-2017</t>
  </si>
  <si>
    <t>Variación porcentual de la tarifa Ene-Dic 2017</t>
  </si>
  <si>
    <t>Gran productor Comercial e industrial *</t>
  </si>
  <si>
    <t>Oficiales **</t>
  </si>
  <si>
    <r>
      <rPr>
        <b/>
        <sz val="10"/>
        <color indexed="8"/>
        <rFont val="Calibri"/>
        <family val="2"/>
      </rPr>
      <t xml:space="preserve">TECNIAMSA S.A.S S.A E.S.P                                                                                                                                                                                                                              NIT. 805.001.538-5                                                                                                                                                                                                                SUCURSAL </t>
    </r>
    <r>
      <rPr>
        <b/>
        <sz val="26"/>
        <color indexed="8"/>
        <rFont val="Calibri"/>
        <family val="2"/>
      </rPr>
      <t xml:space="preserve">
</t>
    </r>
    <r>
      <rPr>
        <b/>
        <sz val="36"/>
        <color indexed="8"/>
        <rFont val="Calibri"/>
        <family val="2"/>
      </rPr>
      <t xml:space="preserve">ASEO URBANO DE LA COSTA </t>
    </r>
  </si>
  <si>
    <t>Formuladas 7460 / Atendidas 7460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</si>
</sst>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-* #,##0_-;\-* #,##0_-;_-* &quot;-&quot;??_-;_-@_-"/>
    <numFmt numFmtId="182" formatCode="_(&quot;$&quot;\ * #,##0_);_(&quot;$&quot;\ * \(#,##0\);_(&quot;$&quot;\ * &quot;-&quot;??_);_(@_)"/>
    <numFmt numFmtId="183" formatCode="0.00000"/>
    <numFmt numFmtId="184" formatCode="0.0000"/>
    <numFmt numFmtId="185" formatCode="0.000"/>
    <numFmt numFmtId="186" formatCode="0.0"/>
    <numFmt numFmtId="187" formatCode="0.0%"/>
    <numFmt numFmtId="188" formatCode="0.00000000"/>
    <numFmt numFmtId="189" formatCode="0.0000000"/>
    <numFmt numFmtId="190" formatCode="0.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6"/>
      <color indexed="8"/>
      <name val="Calibri"/>
      <family val="2"/>
    </font>
    <font>
      <b/>
      <sz val="10"/>
      <color indexed="8"/>
      <name val="Calibri"/>
      <family val="2"/>
    </font>
    <font>
      <b/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178" fontId="7" fillId="0" borderId="13" xfId="47" applyNumberFormat="1" applyFont="1" applyFill="1" applyBorder="1" applyAlignment="1">
      <alignment horizontal="center" vertical="center" wrapText="1"/>
    </xf>
    <xf numFmtId="178" fontId="7" fillId="0" borderId="16" xfId="47" applyNumberFormat="1" applyFont="1" applyFill="1" applyBorder="1" applyAlignment="1">
      <alignment horizontal="center"/>
    </xf>
    <xf numFmtId="178" fontId="2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178" fontId="7" fillId="0" borderId="17" xfId="47" applyNumberFormat="1" applyFont="1" applyFill="1" applyBorder="1" applyAlignment="1">
      <alignment horizontal="center" vertical="center" wrapText="1"/>
    </xf>
    <xf numFmtId="178" fontId="7" fillId="0" borderId="10" xfId="4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178" fontId="6" fillId="0" borderId="17" xfId="47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8" fontId="6" fillId="0" borderId="19" xfId="47" applyNumberFormat="1" applyFont="1" applyFill="1" applyBorder="1" applyAlignment="1">
      <alignment/>
    </xf>
    <xf numFmtId="178" fontId="7" fillId="0" borderId="19" xfId="47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178" fontId="6" fillId="0" borderId="12" xfId="47" applyNumberFormat="1" applyFont="1" applyFill="1" applyBorder="1" applyAlignment="1">
      <alignment/>
    </xf>
    <xf numFmtId="177" fontId="6" fillId="0" borderId="0" xfId="47" applyNumberFormat="1" applyFont="1" applyFill="1" applyBorder="1" applyAlignment="1">
      <alignment/>
    </xf>
    <xf numFmtId="177" fontId="6" fillId="0" borderId="11" xfId="47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7" fontId="2" fillId="0" borderId="0" xfId="47" applyNumberFormat="1" applyFont="1" applyFill="1" applyBorder="1" applyAlignment="1">
      <alignment/>
    </xf>
    <xf numFmtId="177" fontId="2" fillId="0" borderId="11" xfId="47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77" fontId="2" fillId="0" borderId="20" xfId="47" applyNumberFormat="1" applyFont="1" applyBorder="1" applyAlignment="1">
      <alignment/>
    </xf>
    <xf numFmtId="177" fontId="8" fillId="0" borderId="14" xfId="47" applyNumberFormat="1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0" xfId="0" applyFont="1" applyBorder="1" applyAlignment="1">
      <alignment/>
    </xf>
    <xf numFmtId="177" fontId="2" fillId="0" borderId="12" xfId="47" applyNumberFormat="1" applyFont="1" applyFill="1" applyBorder="1" applyAlignment="1">
      <alignment/>
    </xf>
    <xf numFmtId="177" fontId="8" fillId="0" borderId="0" xfId="47" applyNumberFormat="1" applyFont="1" applyBorder="1" applyAlignment="1">
      <alignment horizontal="center" wrapText="1"/>
    </xf>
    <xf numFmtId="9" fontId="8" fillId="0" borderId="12" xfId="54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79" fontId="8" fillId="0" borderId="0" xfId="47" applyNumberFormat="1" applyFont="1" applyBorder="1" applyAlignment="1">
      <alignment/>
    </xf>
    <xf numFmtId="177" fontId="8" fillId="0" borderId="12" xfId="47" applyNumberFormat="1" applyFont="1" applyBorder="1" applyAlignment="1">
      <alignment/>
    </xf>
    <xf numFmtId="177" fontId="2" fillId="0" borderId="12" xfId="47" applyNumberFormat="1" applyFont="1" applyBorder="1" applyAlignment="1">
      <alignment/>
    </xf>
    <xf numFmtId="179" fontId="8" fillId="0" borderId="0" xfId="47" applyNumberFormat="1" applyFont="1" applyFill="1" applyBorder="1" applyAlignment="1">
      <alignment/>
    </xf>
    <xf numFmtId="178" fontId="2" fillId="0" borderId="12" xfId="47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indent="3"/>
    </xf>
    <xf numFmtId="177" fontId="8" fillId="0" borderId="0" xfId="47" applyNumberFormat="1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8" fillId="0" borderId="12" xfId="47" applyNumberFormat="1" applyFont="1" applyBorder="1" applyAlignment="1">
      <alignment horizontal="left"/>
    </xf>
    <xf numFmtId="177" fontId="2" fillId="0" borderId="0" xfId="47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77" fontId="2" fillId="0" borderId="23" xfId="47" applyNumberFormat="1" applyFont="1" applyBorder="1" applyAlignment="1">
      <alignment/>
    </xf>
    <xf numFmtId="177" fontId="2" fillId="0" borderId="15" xfId="47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178" fontId="7" fillId="33" borderId="10" xfId="47" applyNumberFormat="1" applyFont="1" applyFill="1" applyBorder="1" applyAlignment="1">
      <alignment horizontal="left" vertical="center" wrapText="1"/>
    </xf>
    <xf numFmtId="177" fontId="9" fillId="0" borderId="12" xfId="47" applyFont="1" applyBorder="1" applyAlignment="1">
      <alignment horizontal="left"/>
    </xf>
    <xf numFmtId="0" fontId="8" fillId="0" borderId="0" xfId="0" applyFont="1" applyAlignment="1">
      <alignment horizontal="left"/>
    </xf>
    <xf numFmtId="177" fontId="8" fillId="0" borderId="12" xfId="47" applyNumberFormat="1" applyFont="1" applyFill="1" applyBorder="1" applyAlignment="1">
      <alignment/>
    </xf>
    <xf numFmtId="178" fontId="8" fillId="0" borderId="12" xfId="47" applyNumberFormat="1" applyFont="1" applyFill="1" applyBorder="1" applyAlignment="1">
      <alignment/>
    </xf>
    <xf numFmtId="9" fontId="8" fillId="0" borderId="12" xfId="54" applyNumberFormat="1" applyFont="1" applyFill="1" applyBorder="1" applyAlignment="1">
      <alignment horizontal="left"/>
    </xf>
    <xf numFmtId="178" fontId="2" fillId="0" borderId="0" xfId="0" applyNumberFormat="1" applyFont="1" applyBorder="1" applyAlignment="1">
      <alignment/>
    </xf>
    <xf numFmtId="178" fontId="9" fillId="0" borderId="0" xfId="0" applyNumberFormat="1" applyFont="1" applyFill="1" applyBorder="1" applyAlignment="1">
      <alignment horizontal="left" vertical="center" wrapText="1"/>
    </xf>
    <xf numFmtId="9" fontId="7" fillId="0" borderId="19" xfId="54" applyFont="1" applyFill="1" applyBorder="1" applyAlignment="1">
      <alignment horizontal="right"/>
    </xf>
    <xf numFmtId="9" fontId="7" fillId="0" borderId="13" xfId="54" applyFont="1" applyFill="1" applyBorder="1" applyAlignment="1">
      <alignment horizontal="right"/>
    </xf>
    <xf numFmtId="9" fontId="7" fillId="33" borderId="17" xfId="54" applyFont="1" applyFill="1" applyBorder="1" applyAlignment="1">
      <alignment horizontal="right" vertical="center" wrapText="1"/>
    </xf>
    <xf numFmtId="9" fontId="7" fillId="0" borderId="17" xfId="54" applyFont="1" applyFill="1" applyBorder="1" applyAlignment="1">
      <alignment horizontal="right"/>
    </xf>
    <xf numFmtId="9" fontId="6" fillId="0" borderId="13" xfId="54" applyFont="1" applyFill="1" applyBorder="1" applyAlignment="1">
      <alignment horizontal="center" vertical="center"/>
    </xf>
    <xf numFmtId="9" fontId="7" fillId="33" borderId="17" xfId="54" applyFont="1" applyFill="1" applyBorder="1" applyAlignment="1">
      <alignment horizontal="center" vertical="center" wrapText="1"/>
    </xf>
    <xf numFmtId="9" fontId="6" fillId="0" borderId="17" xfId="54" applyFont="1" applyFill="1" applyBorder="1" applyAlignment="1">
      <alignment horizontal="center" vertical="center"/>
    </xf>
    <xf numFmtId="9" fontId="6" fillId="0" borderId="19" xfId="54" applyFont="1" applyFill="1" applyBorder="1" applyAlignment="1">
      <alignment horizontal="center" vertical="center"/>
    </xf>
    <xf numFmtId="177" fontId="8" fillId="0" borderId="13" xfId="47" applyNumberFormat="1" applyFont="1" applyBorder="1" applyAlignment="1">
      <alignment horizontal="left" vertical="center"/>
    </xf>
    <xf numFmtId="177" fontId="8" fillId="0" borderId="19" xfId="47" applyNumberFormat="1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49" fontId="8" fillId="0" borderId="14" xfId="47" applyNumberFormat="1" applyFont="1" applyFill="1" applyBorder="1" applyAlignment="1">
      <alignment horizontal="left" vertical="center" wrapText="1"/>
    </xf>
    <xf numFmtId="49" fontId="8" fillId="0" borderId="22" xfId="47" applyNumberFormat="1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1200150</xdr:colOff>
      <xdr:row>0</xdr:row>
      <xdr:rowOff>381000</xdr:rowOff>
    </xdr:from>
    <xdr:ext cx="6162675" cy="1181100"/>
    <xdr:sp>
      <xdr:nvSpPr>
        <xdr:cNvPr id="1" name="CuadroTexto 17"/>
        <xdr:cNvSpPr txBox="1">
          <a:spLocks noChangeArrowheads="1"/>
        </xdr:cNvSpPr>
      </xdr:nvSpPr>
      <xdr:spPr>
        <a:xfrm>
          <a:off x="5362575" y="381000"/>
          <a:ext cx="61626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TECNIAMSA S.A.S S.A E.S.P                                                                                                                                                                                                                              NIT. 805.001.538-5                                                                                                                                                                                                                SUCURSAL 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ASEO URBANO DE LA COSTA </a:t>
          </a:r>
        </a:p>
      </xdr:txBody>
    </xdr:sp>
    <xdr:clientData/>
  </xdr:oneCellAnchor>
  <xdr:twoCellAnchor editAs="oneCell">
    <xdr:from>
      <xdr:col>1</xdr:col>
      <xdr:colOff>171450</xdr:colOff>
      <xdr:row>0</xdr:row>
      <xdr:rowOff>228600</xdr:rowOff>
    </xdr:from>
    <xdr:to>
      <xdr:col>2</xdr:col>
      <xdr:colOff>238125</xdr:colOff>
      <xdr:row>0</xdr:row>
      <xdr:rowOff>1590675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28600"/>
          <a:ext cx="1752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104775</xdr:rowOff>
    </xdr:from>
    <xdr:to>
      <xdr:col>9</xdr:col>
      <xdr:colOff>400050</xdr:colOff>
      <xdr:row>6</xdr:row>
      <xdr:rowOff>152400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4775"/>
          <a:ext cx="19240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190500</xdr:rowOff>
    </xdr:from>
    <xdr:to>
      <xdr:col>2</xdr:col>
      <xdr:colOff>400050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1762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647700</xdr:colOff>
      <xdr:row>11</xdr:row>
      <xdr:rowOff>133350</xdr:rowOff>
    </xdr:from>
    <xdr:ext cx="180975" cy="266700"/>
    <xdr:sp fLocksText="0">
      <xdr:nvSpPr>
        <xdr:cNvPr id="3" name="CuadroTexto 3"/>
        <xdr:cNvSpPr txBox="1">
          <a:spLocks noChangeArrowheads="1"/>
        </xdr:cNvSpPr>
      </xdr:nvSpPr>
      <xdr:spPr>
        <a:xfrm>
          <a:off x="293370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10</xdr:row>
      <xdr:rowOff>0</xdr:rowOff>
    </xdr:from>
    <xdr:ext cx="6162675" cy="781050"/>
    <xdr:sp>
      <xdr:nvSpPr>
        <xdr:cNvPr id="4" name="CuadroTexto 4"/>
        <xdr:cNvSpPr txBox="1">
          <a:spLocks noChangeArrowheads="1"/>
        </xdr:cNvSpPr>
      </xdr:nvSpPr>
      <xdr:spPr>
        <a:xfrm>
          <a:off x="1981200" y="2305050"/>
          <a:ext cx="6162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TECNIAMSA S.A.S S.A E.S.P                                                                                                                                                                                                                              NIT. 805.001.538-5                                                                                                                                                                                                                SUCURSAL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ASEO URBANO DE LA COSTA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showGridLines="0" tabSelected="1" zoomScale="96" zoomScaleNormal="96" zoomScalePageLayoutView="0" workbookViewId="0" topLeftCell="B1">
      <selection activeCell="E8" sqref="E8"/>
    </sheetView>
  </sheetViews>
  <sheetFormatPr defaultColWidth="11.421875" defaultRowHeight="15"/>
  <cols>
    <col min="1" max="1" width="37.140625" style="1" bestFit="1" customWidth="1"/>
    <col min="2" max="2" width="25.28125" style="1" customWidth="1"/>
    <col min="3" max="3" width="24.8515625" style="1" customWidth="1"/>
    <col min="4" max="4" width="33.00390625" style="1" customWidth="1"/>
    <col min="5" max="5" width="27.28125" style="1" customWidth="1"/>
    <col min="6" max="6" width="26.7109375" style="1" customWidth="1"/>
    <col min="7" max="7" width="39.140625" style="1" bestFit="1" customWidth="1"/>
    <col min="8" max="16384" width="11.421875" style="1" customWidth="1"/>
  </cols>
  <sheetData>
    <row r="1" ht="155.25" customHeight="1" thickBot="1"/>
    <row r="2" spans="1:14" ht="50.25" customHeight="1">
      <c r="A2" s="93" t="s">
        <v>39</v>
      </c>
      <c r="B2" s="94"/>
      <c r="C2" s="94"/>
      <c r="D2" s="94"/>
      <c r="E2" s="94"/>
      <c r="F2" s="94"/>
      <c r="G2" s="95"/>
      <c r="H2" s="2"/>
      <c r="I2" s="2"/>
      <c r="J2" s="2"/>
      <c r="K2" s="2"/>
      <c r="L2" s="2"/>
      <c r="M2" s="2"/>
      <c r="N2" s="2"/>
    </row>
    <row r="3" spans="1:14" ht="19.5" customHeight="1">
      <c r="A3" s="3"/>
      <c r="B3" s="96" t="s">
        <v>0</v>
      </c>
      <c r="C3" s="96"/>
      <c r="D3" s="96"/>
      <c r="E3" s="96"/>
      <c r="F3" s="96"/>
      <c r="G3" s="5"/>
      <c r="H3" s="2"/>
      <c r="I3" s="2"/>
      <c r="J3" s="2"/>
      <c r="K3" s="2"/>
      <c r="L3" s="2"/>
      <c r="M3" s="2"/>
      <c r="N3" s="2"/>
    </row>
    <row r="4" spans="1:14" ht="11.25" customHeight="1">
      <c r="A4" s="3"/>
      <c r="B4" s="4"/>
      <c r="C4" s="4"/>
      <c r="D4" s="4"/>
      <c r="E4" s="4"/>
      <c r="F4" s="4"/>
      <c r="G4" s="5"/>
      <c r="H4" s="2"/>
      <c r="I4" s="2"/>
      <c r="J4" s="2"/>
      <c r="K4" s="2"/>
      <c r="L4" s="2"/>
      <c r="M4" s="2"/>
      <c r="N4" s="2"/>
    </row>
    <row r="5" spans="1:7" ht="16.5" customHeight="1">
      <c r="A5" s="6"/>
      <c r="B5" s="7" t="s">
        <v>1</v>
      </c>
      <c r="C5" s="8" t="s">
        <v>2</v>
      </c>
      <c r="D5" s="97" t="s">
        <v>3</v>
      </c>
      <c r="E5" s="97"/>
      <c r="F5" s="97"/>
      <c r="G5" s="9" t="s">
        <v>4</v>
      </c>
    </row>
    <row r="6" spans="1:7" ht="30" customHeight="1">
      <c r="A6" s="10" t="s">
        <v>5</v>
      </c>
      <c r="B6" s="11" t="s">
        <v>40</v>
      </c>
      <c r="C6" s="11" t="s">
        <v>41</v>
      </c>
      <c r="D6" s="12" t="s">
        <v>42</v>
      </c>
      <c r="E6" s="13" t="s">
        <v>43</v>
      </c>
      <c r="F6" s="14" t="s">
        <v>45</v>
      </c>
      <c r="G6" s="11" t="s">
        <v>6</v>
      </c>
    </row>
    <row r="7" spans="1:10" ht="17.25" customHeight="1">
      <c r="A7" s="15" t="s">
        <v>7</v>
      </c>
      <c r="B7" s="16">
        <v>41036</v>
      </c>
      <c r="C7" s="16">
        <v>297833965.1768779</v>
      </c>
      <c r="D7" s="16">
        <v>7469.71</v>
      </c>
      <c r="E7" s="17">
        <v>8074.637774339941</v>
      </c>
      <c r="F7" s="76">
        <f>E7/D7-1</f>
        <v>0.08098410438155446</v>
      </c>
      <c r="G7" s="79">
        <v>-0.7</v>
      </c>
      <c r="J7" s="18"/>
    </row>
    <row r="8" spans="1:10" ht="14.25">
      <c r="A8" s="19" t="s">
        <v>8</v>
      </c>
      <c r="B8" s="67">
        <v>45337</v>
      </c>
      <c r="C8" s="67">
        <v>688458697.7018259</v>
      </c>
      <c r="D8" s="67">
        <v>15453.01</v>
      </c>
      <c r="E8" s="67">
        <v>16652.190777951746</v>
      </c>
      <c r="F8" s="77">
        <f aca="true" t="shared" si="0" ref="F8:F14">E8/D8-1</f>
        <v>0.07760176030118049</v>
      </c>
      <c r="G8" s="80">
        <v>-0.4</v>
      </c>
      <c r="J8" s="18"/>
    </row>
    <row r="9" spans="1:10" ht="14.25">
      <c r="A9" s="22" t="s">
        <v>9</v>
      </c>
      <c r="B9" s="20">
        <v>32627</v>
      </c>
      <c r="C9" s="20">
        <v>710852619.870593</v>
      </c>
      <c r="D9" s="20">
        <v>22307.49</v>
      </c>
      <c r="E9" s="21">
        <v>23997.72545436601</v>
      </c>
      <c r="F9" s="78">
        <f t="shared" si="0"/>
        <v>0.07576986269481711</v>
      </c>
      <c r="G9" s="81">
        <v>-0.15</v>
      </c>
      <c r="J9" s="18"/>
    </row>
    <row r="10" spans="1:10" ht="14.25">
      <c r="A10" s="19" t="s">
        <v>10</v>
      </c>
      <c r="B10" s="67">
        <v>6602</v>
      </c>
      <c r="C10" s="67">
        <v>176077634.8080011</v>
      </c>
      <c r="D10" s="67">
        <v>27466.9</v>
      </c>
      <c r="E10" s="67">
        <v>29430.035394159142</v>
      </c>
      <c r="F10" s="77">
        <f t="shared" si="0"/>
        <v>0.07147276882935971</v>
      </c>
      <c r="G10" s="80">
        <v>0</v>
      </c>
      <c r="J10" s="18"/>
    </row>
    <row r="11" spans="1:10" ht="14.25">
      <c r="A11" s="22" t="s">
        <v>11</v>
      </c>
      <c r="B11" s="20">
        <v>400</v>
      </c>
      <c r="C11" s="20">
        <v>20332822.045966696</v>
      </c>
      <c r="D11" s="20">
        <v>57298.29</v>
      </c>
      <c r="E11" s="21">
        <v>60922.27119737002</v>
      </c>
      <c r="F11" s="78">
        <f t="shared" si="0"/>
        <v>0.0632476326495961</v>
      </c>
      <c r="G11" s="81">
        <v>0.9</v>
      </c>
      <c r="J11" s="18"/>
    </row>
    <row r="12" spans="1:7" ht="14.25">
      <c r="A12" s="19" t="s">
        <v>12</v>
      </c>
      <c r="B12" s="67">
        <v>2</v>
      </c>
      <c r="C12" s="67">
        <v>146397.8644</v>
      </c>
      <c r="D12" s="67">
        <v>115852</v>
      </c>
      <c r="E12" s="67">
        <v>122189.06902637224</v>
      </c>
      <c r="F12" s="77">
        <f t="shared" si="0"/>
        <v>0.05469969466536817</v>
      </c>
      <c r="G12" s="80">
        <v>2.45</v>
      </c>
    </row>
    <row r="13" spans="1:7" ht="14.25">
      <c r="A13" s="24" t="s">
        <v>13</v>
      </c>
      <c r="B13" s="23">
        <v>5601</v>
      </c>
      <c r="C13" s="23">
        <v>318886658.3954051</v>
      </c>
      <c r="D13" s="23">
        <v>60314</v>
      </c>
      <c r="E13" s="21">
        <v>64128.70652354739</v>
      </c>
      <c r="F13" s="78">
        <f t="shared" si="0"/>
        <v>0.06324744708603958</v>
      </c>
      <c r="G13" s="81">
        <v>1</v>
      </c>
    </row>
    <row r="14" spans="1:8" ht="14.25">
      <c r="A14" s="25" t="s">
        <v>46</v>
      </c>
      <c r="B14" s="67">
        <v>898</v>
      </c>
      <c r="C14" s="67">
        <v>452930313.11347866</v>
      </c>
      <c r="D14" s="67">
        <v>57636.82</v>
      </c>
      <c r="E14" s="67">
        <v>59300.35</v>
      </c>
      <c r="F14" s="77">
        <f t="shared" si="0"/>
        <v>0.0288622793554536</v>
      </c>
      <c r="G14" s="80">
        <v>1</v>
      </c>
      <c r="H14" s="18"/>
    </row>
    <row r="15" spans="1:7" ht="14.25">
      <c r="A15" s="26" t="s">
        <v>47</v>
      </c>
      <c r="B15" s="27">
        <v>163</v>
      </c>
      <c r="C15" s="27">
        <v>190178921.1336833</v>
      </c>
      <c r="D15" s="28">
        <v>30157</v>
      </c>
      <c r="E15" s="28">
        <v>32064.353261773696</v>
      </c>
      <c r="F15" s="75">
        <f>E15/D15-1</f>
        <v>0.06324744708603958</v>
      </c>
      <c r="G15" s="82">
        <v>0</v>
      </c>
    </row>
    <row r="16" spans="1:7" ht="14.25">
      <c r="A16" s="29" t="s">
        <v>14</v>
      </c>
      <c r="B16" s="30">
        <f>+SUM(B7:B15)</f>
        <v>132666</v>
      </c>
      <c r="C16" s="30">
        <f>+SUM(C7:C15)</f>
        <v>2855698030.1102314</v>
      </c>
      <c r="D16" s="31"/>
      <c r="E16" s="31"/>
      <c r="F16" s="31"/>
      <c r="G16" s="32"/>
    </row>
    <row r="17" spans="1:9" ht="14.25">
      <c r="A17" s="45"/>
      <c r="B17" s="73"/>
      <c r="C17" s="34"/>
      <c r="D17" s="34"/>
      <c r="E17" s="34"/>
      <c r="F17" s="34"/>
      <c r="G17" s="35"/>
      <c r="I17" s="18"/>
    </row>
    <row r="18" spans="1:7" ht="15">
      <c r="A18" s="45"/>
      <c r="B18" s="74"/>
      <c r="C18" s="38" t="s">
        <v>15</v>
      </c>
      <c r="D18" s="39"/>
      <c r="E18" s="40"/>
      <c r="F18" s="71">
        <v>16134.8</v>
      </c>
      <c r="G18" s="70" t="s">
        <v>38</v>
      </c>
    </row>
    <row r="19" spans="1:7" ht="15">
      <c r="A19" s="45"/>
      <c r="B19" s="66"/>
      <c r="C19" s="38" t="s">
        <v>16</v>
      </c>
      <c r="D19" s="39"/>
      <c r="E19" s="40"/>
      <c r="F19" s="91" t="s">
        <v>17</v>
      </c>
      <c r="G19" s="92"/>
    </row>
    <row r="20" spans="1:7" ht="15">
      <c r="A20" s="45"/>
      <c r="B20" s="43"/>
      <c r="C20" s="38" t="s">
        <v>18</v>
      </c>
      <c r="D20" s="39"/>
      <c r="E20" s="40"/>
      <c r="F20" s="44">
        <v>1</v>
      </c>
      <c r="G20" s="42"/>
    </row>
    <row r="21" spans="1:7" ht="15">
      <c r="A21" s="45"/>
      <c r="B21" s="46"/>
      <c r="C21" s="38" t="s">
        <v>19</v>
      </c>
      <c r="D21" s="39"/>
      <c r="E21" s="40"/>
      <c r="F21" s="47" t="s">
        <v>20</v>
      </c>
      <c r="G21" s="48"/>
    </row>
    <row r="22" spans="1:9" ht="15">
      <c r="A22" s="45"/>
      <c r="B22" s="49"/>
      <c r="C22" s="38" t="s">
        <v>21</v>
      </c>
      <c r="D22" s="39"/>
      <c r="E22" s="40"/>
      <c r="F22" s="47" t="s">
        <v>49</v>
      </c>
      <c r="G22" s="48"/>
      <c r="I22" s="18"/>
    </row>
    <row r="23" spans="1:7" ht="14.25" customHeight="1">
      <c r="A23" s="45"/>
      <c r="B23" s="49"/>
      <c r="C23" s="38" t="s">
        <v>22</v>
      </c>
      <c r="D23" s="39"/>
      <c r="E23" s="40"/>
      <c r="F23" s="83" t="s">
        <v>20</v>
      </c>
      <c r="G23" s="48"/>
    </row>
    <row r="24" spans="1:7" ht="14.25" customHeight="1">
      <c r="A24" s="45"/>
      <c r="B24" s="49"/>
      <c r="C24" s="38"/>
      <c r="D24" s="39"/>
      <c r="E24" s="40"/>
      <c r="F24" s="84"/>
      <c r="G24" s="50"/>
    </row>
    <row r="25" spans="1:7" ht="15">
      <c r="A25" s="45"/>
      <c r="B25" s="49"/>
      <c r="C25" s="38" t="s">
        <v>23</v>
      </c>
      <c r="D25" s="39"/>
      <c r="E25" s="40"/>
      <c r="F25" s="69">
        <v>5</v>
      </c>
      <c r="G25" s="51"/>
    </row>
    <row r="26" spans="1:7" ht="15">
      <c r="A26" s="45"/>
      <c r="B26" s="49"/>
      <c r="C26" s="38" t="s">
        <v>24</v>
      </c>
      <c r="D26" s="39"/>
      <c r="E26" s="40"/>
      <c r="F26" s="47" t="s">
        <v>20</v>
      </c>
      <c r="G26" s="48"/>
    </row>
    <row r="27" spans="1:7" ht="15">
      <c r="A27" s="85"/>
      <c r="B27" s="86"/>
      <c r="C27" s="38" t="s">
        <v>25</v>
      </c>
      <c r="D27" s="39"/>
      <c r="E27" s="40"/>
      <c r="F27" s="47" t="s">
        <v>20</v>
      </c>
      <c r="G27" s="48"/>
    </row>
    <row r="28" spans="1:7" ht="15">
      <c r="A28" s="85"/>
      <c r="B28" s="86"/>
      <c r="C28" s="38" t="s">
        <v>26</v>
      </c>
      <c r="D28" s="39"/>
      <c r="E28" s="40"/>
      <c r="F28" s="47" t="s">
        <v>20</v>
      </c>
      <c r="G28" s="48"/>
    </row>
    <row r="29" spans="1:7" ht="15">
      <c r="A29" s="52"/>
      <c r="B29" s="53"/>
      <c r="C29" s="38" t="s">
        <v>27</v>
      </c>
      <c r="D29" s="39"/>
      <c r="E29" s="40"/>
      <c r="F29" s="72">
        <v>0.86</v>
      </c>
      <c r="G29" s="48"/>
    </row>
    <row r="30" spans="1:7" ht="15">
      <c r="A30" s="52"/>
      <c r="B30" s="53"/>
      <c r="C30" s="38" t="s">
        <v>28</v>
      </c>
      <c r="D30" s="39"/>
      <c r="E30" s="40"/>
      <c r="F30" s="47" t="s">
        <v>20</v>
      </c>
      <c r="G30" s="54"/>
    </row>
    <row r="31" spans="1:7" ht="15">
      <c r="A31" s="52"/>
      <c r="B31" s="55"/>
      <c r="C31" s="38" t="s">
        <v>29</v>
      </c>
      <c r="D31" s="39"/>
      <c r="E31" s="40"/>
      <c r="F31" s="47" t="s">
        <v>20</v>
      </c>
      <c r="G31" s="51"/>
    </row>
    <row r="32" spans="1:7" ht="15">
      <c r="A32" s="56"/>
      <c r="B32" s="57"/>
      <c r="C32" s="38" t="s">
        <v>30</v>
      </c>
      <c r="D32" s="39"/>
      <c r="E32" s="40"/>
      <c r="F32" s="47" t="s">
        <v>20</v>
      </c>
      <c r="G32" s="48"/>
    </row>
    <row r="33" spans="1:7" ht="15">
      <c r="A33" s="56"/>
      <c r="B33" s="57"/>
      <c r="C33" s="38" t="s">
        <v>31</v>
      </c>
      <c r="D33" s="39"/>
      <c r="E33" s="40"/>
      <c r="F33" s="68">
        <v>90.87644999999999</v>
      </c>
      <c r="G33" s="58" t="s">
        <v>44</v>
      </c>
    </row>
    <row r="34" spans="1:7" ht="15">
      <c r="A34" s="33"/>
      <c r="B34" s="59"/>
      <c r="C34" s="38" t="s">
        <v>32</v>
      </c>
      <c r="D34" s="39"/>
      <c r="E34" s="40"/>
      <c r="F34" s="68">
        <v>27.39825</v>
      </c>
      <c r="G34" s="58" t="s">
        <v>44</v>
      </c>
    </row>
    <row r="35" spans="1:7" ht="15">
      <c r="A35" s="33"/>
      <c r="B35" s="59"/>
      <c r="C35" s="38" t="s">
        <v>33</v>
      </c>
      <c r="D35" s="39"/>
      <c r="E35" s="40"/>
      <c r="F35" s="47" t="s">
        <v>34</v>
      </c>
      <c r="G35" s="47" t="s">
        <v>35</v>
      </c>
    </row>
    <row r="36" spans="1:7" ht="15">
      <c r="A36" s="33"/>
      <c r="B36" s="59"/>
      <c r="C36" s="38" t="s">
        <v>36</v>
      </c>
      <c r="D36" s="39"/>
      <c r="E36" s="40"/>
      <c r="F36" s="47" t="s">
        <v>20</v>
      </c>
      <c r="G36" s="48"/>
    </row>
    <row r="37" spans="1:7" ht="14.25">
      <c r="A37" s="60"/>
      <c r="B37" s="61"/>
      <c r="C37" s="61"/>
      <c r="D37" s="61"/>
      <c r="E37" s="61"/>
      <c r="F37" s="61"/>
      <c r="G37" s="62"/>
    </row>
    <row r="38" spans="1:7" ht="14.25">
      <c r="A38" s="33"/>
      <c r="B38" s="59"/>
      <c r="C38" s="59"/>
      <c r="D38" s="59"/>
      <c r="E38" s="59"/>
      <c r="F38" s="87" t="s">
        <v>37</v>
      </c>
      <c r="G38" s="88"/>
    </row>
    <row r="39" spans="1:7" ht="14.25">
      <c r="A39" s="36"/>
      <c r="B39" s="37"/>
      <c r="C39" s="37"/>
      <c r="D39" s="37"/>
      <c r="E39" s="37"/>
      <c r="F39" s="89"/>
      <c r="G39" s="90"/>
    </row>
    <row r="40" spans="1:6" ht="14.25">
      <c r="A40" s="33"/>
      <c r="B40" s="63"/>
      <c r="C40" s="63"/>
      <c r="D40" s="63"/>
      <c r="E40" s="63"/>
      <c r="F40" s="63"/>
    </row>
    <row r="41" spans="1:5" ht="14.25">
      <c r="A41" s="64"/>
      <c r="B41" s="41"/>
      <c r="C41" s="41"/>
      <c r="D41" s="41"/>
      <c r="E41" s="41"/>
    </row>
    <row r="46" ht="14.25">
      <c r="A46" s="65"/>
    </row>
    <row r="47" ht="14.25">
      <c r="A47" s="65"/>
    </row>
    <row r="48" ht="14.25">
      <c r="A48" s="65"/>
    </row>
    <row r="49" ht="14.25">
      <c r="A49" s="65"/>
    </row>
    <row r="50" ht="14.25">
      <c r="A50" s="65"/>
    </row>
    <row r="51" ht="14.25">
      <c r="A51" s="65"/>
    </row>
    <row r="52" ht="14.25">
      <c r="A52" s="65"/>
    </row>
  </sheetData>
  <sheetProtection/>
  <mergeCells count="7">
    <mergeCell ref="F23:F24"/>
    <mergeCell ref="A27:B28"/>
    <mergeCell ref="F38:G39"/>
    <mergeCell ref="F19:G19"/>
    <mergeCell ref="A2:G2"/>
    <mergeCell ref="B3:F3"/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M14" sqref="M14"/>
    </sheetView>
  </sheetViews>
  <sheetFormatPr defaultColWidth="11.421875" defaultRowHeight="15"/>
  <sheetData>
    <row r="1" spans="1:8" ht="46.5">
      <c r="A1" s="98" t="s">
        <v>48</v>
      </c>
      <c r="B1" s="99"/>
      <c r="C1" s="99"/>
      <c r="D1" s="99"/>
      <c r="E1" s="99"/>
      <c r="F1" s="99"/>
      <c r="G1" s="99"/>
      <c r="H1" s="99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MILENA TRESPALACIO MENESES</dc:creator>
  <cp:keywords/>
  <dc:description/>
  <cp:lastModifiedBy>MADAY MONTERROSA ORTEGA</cp:lastModifiedBy>
  <dcterms:created xsi:type="dcterms:W3CDTF">2015-03-26T13:37:51Z</dcterms:created>
  <dcterms:modified xsi:type="dcterms:W3CDTF">2019-01-16T19:45:30Z</dcterms:modified>
  <cp:category/>
  <cp:version/>
  <cp:contentType/>
  <cp:contentStatus/>
</cp:coreProperties>
</file>