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<sst xmlns="http://schemas.openxmlformats.org/spreadsheetml/2006/main" count="62" uniqueCount="53">
  <si>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ASEO URBANO DE LA COSTA S.A. E.S.P</t>
  </si>
  <si>
    <t>NIT.  900.054.086-1</t>
  </si>
  <si>
    <t>SERVICIO PUBLICO DOMICILIARIO DE ASEO</t>
  </si>
  <si>
    <t>INDICADORES ART. 1.3.4.6 RESOLUCION CRA 151-2001</t>
  </si>
  <si>
    <t>(a)</t>
  </si>
  <si>
    <t>(e)</t>
  </si>
  <si>
    <t>(f)</t>
  </si>
  <si>
    <t>(g)</t>
  </si>
  <si>
    <t>Actividad - Estrato</t>
  </si>
  <si>
    <t>Variación porcentual de la tarifa Ene-Dic 2014</t>
  </si>
  <si>
    <t>Niveles de subsidios y contribución</t>
  </si>
  <si>
    <t>Residencial estrato 1</t>
  </si>
  <si>
    <t>Residencial estrato 2</t>
  </si>
  <si>
    <t>Residencial estrato 3</t>
  </si>
  <si>
    <t>Residencial estrato 4</t>
  </si>
  <si>
    <t>Residencial estrato 5</t>
  </si>
  <si>
    <t>Residencial estrato 6</t>
  </si>
  <si>
    <t xml:space="preserve">Pequeño Productor </t>
  </si>
  <si>
    <t>Gran productor Comercial e industrial</t>
  </si>
  <si>
    <t xml:space="preserve">OFICIALES </t>
  </si>
  <si>
    <t>Total</t>
  </si>
  <si>
    <t xml:space="preserve"> h. Producción promedio de residuos sólidos.</t>
  </si>
  <si>
    <t>i. Frecuencia de recolección.</t>
  </si>
  <si>
    <t>Urbana 3 veces/Semana, Rural 3 veces /semana, Rural Islas 1 vez/semana</t>
  </si>
  <si>
    <t>j. Niveles de continuidad del servicio</t>
  </si>
  <si>
    <t>k. Tiempo de suspensión promedio del servicio de acueducto</t>
  </si>
  <si>
    <t>&gt;no aplica</t>
  </si>
  <si>
    <t>l. Número de quejas formuladas y atendidas.</t>
  </si>
  <si>
    <t>m. Indice de agua no contabilizada durante el período, especigicando pérdidas técnicas y comerciales</t>
  </si>
  <si>
    <t>n. Número de trabajadores por cada 1000 usuarios.</t>
  </si>
  <si>
    <t>o. Calidad del agua  (Turbiedad, colirformes y color).</t>
  </si>
  <si>
    <t>p. Area de intención de cobertura (AIC).</t>
  </si>
  <si>
    <t>q. Cobertura real en su AIC.</t>
  </si>
  <si>
    <t>r. Eficiencia en el nivel de recaudo.</t>
  </si>
  <si>
    <t>s. Costo unitario del metro cúbico de agua.</t>
  </si>
  <si>
    <t>t. Costo unitario del metro cúbico vertido.</t>
  </si>
  <si>
    <t>u. Costo unitario del metro cúbico de agua residual tratada.</t>
  </si>
  <si>
    <t>v. Costo unitario por recolección y transporte de residuos sólidos.</t>
  </si>
  <si>
    <t>w. Costo unitario por disposición final.</t>
  </si>
  <si>
    <t>x. Tipo de disposición final.</t>
  </si>
  <si>
    <t>Relleno Sanitario</t>
  </si>
  <si>
    <t>Loma los Cocos. Operado por Caribe Verde.</t>
  </si>
  <si>
    <t>y. Fuentes de abastecimiento que se están utilizando para captar el recurso hídrico.</t>
  </si>
  <si>
    <t>z. Los indicadores de gestión a que se comprometió y el nivel del cumplimiento de los mismos.</t>
  </si>
  <si>
    <r>
      <t xml:space="preserve">VIGILADA POR LA SUPERINTENDENCIA DE SERVICIOS PUBLICOS     </t>
    </r>
    <r>
      <rPr>
        <b/>
        <i/>
        <sz val="8"/>
        <color indexed="8"/>
        <rFont val="Arial"/>
        <family val="2"/>
      </rPr>
      <t>SSPD</t>
    </r>
  </si>
  <si>
    <t>Formuladas 3034 / Atendidas 3034</t>
  </si>
  <si>
    <t>Toneladas</t>
  </si>
  <si>
    <t>En cumplimiento de la resolución CRA 151 de 2001 Art. 1.3.4.6 y con motivo de permitir el control social de la Empresa los indicadores de gestión son los abajo descritos con fecha de corte 31 de diciembre de 2016</t>
  </si>
  <si>
    <t>Usuarios facturados en dic-2016</t>
  </si>
  <si>
    <t>Promedio facturado periodo Ene a Dic 2016</t>
  </si>
  <si>
    <t>Tarifa aplicada Ene-2016</t>
  </si>
  <si>
    <t>Tarifa aplicada Dic-2016</t>
  </si>
  <si>
    <t>$/Kg Aplicada en Dic-2016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</si>
</sst>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-* #,##0_-;\-* #,##0_-;_-* &quot;-&quot;??_-;_-@_-"/>
    <numFmt numFmtId="182" formatCode="_(&quot;$&quot;\ * #,##0_);_(&quot;$&quot;\ * \(#,##0\);_(&quot;$&quot;\ * &quot;-&quot;??_);_(@_)"/>
    <numFmt numFmtId="183" formatCode="0.00000"/>
    <numFmt numFmtId="184" formatCode="0.0000"/>
    <numFmt numFmtId="185" formatCode="0.000"/>
    <numFmt numFmtId="186" formatCode="0.0"/>
    <numFmt numFmtId="187" formatCode="0.0%"/>
    <numFmt numFmtId="188" formatCode="0.00000000"/>
    <numFmt numFmtId="189" formatCode="0.0000000"/>
    <numFmt numFmtId="190" formatCode="0.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8" fontId="9" fillId="0" borderId="16" xfId="47" applyNumberFormat="1" applyFont="1" applyFill="1" applyBorder="1" applyAlignment="1">
      <alignment horizontal="center" vertical="center" wrapText="1"/>
    </xf>
    <xf numFmtId="178" fontId="9" fillId="0" borderId="18" xfId="47" applyNumberFormat="1" applyFont="1" applyFill="1" applyBorder="1" applyAlignment="1">
      <alignment horizontal="center"/>
    </xf>
    <xf numFmtId="178" fontId="9" fillId="0" borderId="10" xfId="47" applyNumberFormat="1" applyFont="1" applyFill="1" applyBorder="1" applyAlignment="1">
      <alignment horizontal="center"/>
    </xf>
    <xf numFmtId="178" fontId="2" fillId="0" borderId="0" xfId="0" applyNumberFormat="1" applyFont="1" applyAlignment="1">
      <alignment/>
    </xf>
    <xf numFmtId="0" fontId="9" fillId="33" borderId="13" xfId="0" applyFont="1" applyFill="1" applyBorder="1" applyAlignment="1">
      <alignment horizontal="left" vertical="center" wrapText="1"/>
    </xf>
    <xf numFmtId="178" fontId="9" fillId="0" borderId="18" xfId="47" applyNumberFormat="1" applyFont="1" applyFill="1" applyBorder="1" applyAlignment="1">
      <alignment horizontal="center" vertical="center" wrapText="1"/>
    </xf>
    <xf numFmtId="178" fontId="9" fillId="0" borderId="13" xfId="47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178" fontId="8" fillId="0" borderId="18" xfId="47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78" fontId="10" fillId="0" borderId="18" xfId="47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78" fontId="8" fillId="0" borderId="20" xfId="47" applyNumberFormat="1" applyFont="1" applyFill="1" applyBorder="1" applyAlignment="1">
      <alignment/>
    </xf>
    <xf numFmtId="178" fontId="9" fillId="0" borderId="20" xfId="47" applyNumberFormat="1" applyFont="1" applyFill="1" applyBorder="1" applyAlignment="1">
      <alignment horizontal="center"/>
    </xf>
    <xf numFmtId="178" fontId="9" fillId="0" borderId="19" xfId="47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178" fontId="8" fillId="0" borderId="15" xfId="47" applyNumberFormat="1" applyFont="1" applyFill="1" applyBorder="1" applyAlignment="1">
      <alignment/>
    </xf>
    <xf numFmtId="177" fontId="8" fillId="0" borderId="0" xfId="47" applyNumberFormat="1" applyFont="1" applyFill="1" applyBorder="1" applyAlignment="1">
      <alignment/>
    </xf>
    <xf numFmtId="177" fontId="8" fillId="0" borderId="14" xfId="47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7" fontId="2" fillId="0" borderId="0" xfId="47" applyNumberFormat="1" applyFont="1" applyFill="1" applyBorder="1" applyAlignment="1">
      <alignment/>
    </xf>
    <xf numFmtId="177" fontId="2" fillId="0" borderId="14" xfId="47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77" fontId="2" fillId="0" borderId="21" xfId="47" applyNumberFormat="1" applyFont="1" applyBorder="1" applyAlignment="1">
      <alignment/>
    </xf>
    <xf numFmtId="177" fontId="11" fillId="0" borderId="17" xfId="47" applyNumberFormat="1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0" xfId="0" applyFont="1" applyBorder="1" applyAlignment="1">
      <alignment/>
    </xf>
    <xf numFmtId="177" fontId="2" fillId="0" borderId="15" xfId="47" applyNumberFormat="1" applyFont="1" applyFill="1" applyBorder="1" applyAlignment="1">
      <alignment/>
    </xf>
    <xf numFmtId="177" fontId="11" fillId="0" borderId="0" xfId="47" applyNumberFormat="1" applyFont="1" applyBorder="1" applyAlignment="1">
      <alignment horizontal="center" wrapText="1"/>
    </xf>
    <xf numFmtId="9" fontId="11" fillId="0" borderId="15" xfId="54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 wrapText="1"/>
    </xf>
    <xf numFmtId="179" fontId="11" fillId="0" borderId="0" xfId="47" applyNumberFormat="1" applyFont="1" applyBorder="1" applyAlignment="1">
      <alignment/>
    </xf>
    <xf numFmtId="177" fontId="11" fillId="0" borderId="15" xfId="47" applyNumberFormat="1" applyFont="1" applyBorder="1" applyAlignment="1">
      <alignment/>
    </xf>
    <xf numFmtId="177" fontId="2" fillId="0" borderId="15" xfId="47" applyNumberFormat="1" applyFont="1" applyBorder="1" applyAlignment="1">
      <alignment/>
    </xf>
    <xf numFmtId="179" fontId="11" fillId="0" borderId="0" xfId="47" applyNumberFormat="1" applyFont="1" applyFill="1" applyBorder="1" applyAlignment="1">
      <alignment/>
    </xf>
    <xf numFmtId="178" fontId="2" fillId="0" borderId="15" xfId="47" applyNumberFormat="1" applyFont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left" indent="3"/>
    </xf>
    <xf numFmtId="177" fontId="11" fillId="0" borderId="0" xfId="47" applyNumberFormat="1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11" fillId="0" borderId="15" xfId="47" applyNumberFormat="1" applyFont="1" applyBorder="1" applyAlignment="1">
      <alignment horizontal="left"/>
    </xf>
    <xf numFmtId="177" fontId="2" fillId="0" borderId="0" xfId="47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77" fontId="2" fillId="0" borderId="11" xfId="47" applyNumberFormat="1" applyFont="1" applyBorder="1" applyAlignment="1">
      <alignment/>
    </xf>
    <xf numFmtId="177" fontId="2" fillId="0" borderId="12" xfId="47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0" xfId="0" applyFont="1" applyFill="1" applyBorder="1" applyAlignment="1">
      <alignment wrapText="1"/>
    </xf>
    <xf numFmtId="9" fontId="9" fillId="33" borderId="13" xfId="54" applyFont="1" applyFill="1" applyBorder="1" applyAlignment="1">
      <alignment horizontal="center" vertical="center" wrapText="1"/>
    </xf>
    <xf numFmtId="9" fontId="8" fillId="0" borderId="12" xfId="54" applyFont="1" applyFill="1" applyBorder="1" applyAlignment="1">
      <alignment horizontal="center" vertical="center"/>
    </xf>
    <xf numFmtId="9" fontId="8" fillId="0" borderId="14" xfId="54" applyFont="1" applyFill="1" applyBorder="1" applyAlignment="1">
      <alignment horizontal="center" vertical="center"/>
    </xf>
    <xf numFmtId="9" fontId="8" fillId="0" borderId="24" xfId="5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78" fontId="9" fillId="33" borderId="13" xfId="47" applyNumberFormat="1" applyFont="1" applyFill="1" applyBorder="1" applyAlignment="1">
      <alignment horizontal="left" vertical="center" wrapText="1"/>
    </xf>
    <xf numFmtId="9" fontId="9" fillId="0" borderId="16" xfId="54" applyNumberFormat="1" applyFont="1" applyFill="1" applyBorder="1" applyAlignment="1">
      <alignment horizontal="center" vertical="center" wrapText="1"/>
    </xf>
    <xf numFmtId="9" fontId="9" fillId="0" borderId="18" xfId="54" applyNumberFormat="1" applyFont="1" applyFill="1" applyBorder="1" applyAlignment="1">
      <alignment horizontal="center" vertical="center" wrapText="1"/>
    </xf>
    <xf numFmtId="9" fontId="9" fillId="0" borderId="20" xfId="54" applyNumberFormat="1" applyFont="1" applyFill="1" applyBorder="1" applyAlignment="1">
      <alignment horizontal="center" vertical="center" wrapText="1"/>
    </xf>
    <xf numFmtId="177" fontId="12" fillId="0" borderId="15" xfId="47" applyFont="1" applyBorder="1" applyAlignment="1">
      <alignment horizontal="left"/>
    </xf>
    <xf numFmtId="0" fontId="11" fillId="0" borderId="0" xfId="0" applyFont="1" applyAlignment="1">
      <alignment horizontal="left"/>
    </xf>
    <xf numFmtId="177" fontId="11" fillId="0" borderId="15" xfId="47" applyNumberFormat="1" applyFont="1" applyFill="1" applyBorder="1" applyAlignment="1">
      <alignment/>
    </xf>
    <xf numFmtId="178" fontId="11" fillId="0" borderId="15" xfId="47" applyNumberFormat="1" applyFont="1" applyFill="1" applyBorder="1" applyAlignment="1">
      <alignment/>
    </xf>
    <xf numFmtId="9" fontId="11" fillId="0" borderId="15" xfId="54" applyNumberFormat="1" applyFont="1" applyFill="1" applyBorder="1" applyAlignment="1">
      <alignment horizontal="left"/>
    </xf>
    <xf numFmtId="177" fontId="11" fillId="0" borderId="16" xfId="47" applyNumberFormat="1" applyFont="1" applyBorder="1" applyAlignment="1">
      <alignment horizontal="left" vertical="center"/>
    </xf>
    <xf numFmtId="177" fontId="11" fillId="0" borderId="20" xfId="47" applyNumberFormat="1" applyFont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49" fontId="11" fillId="0" borderId="17" xfId="47" applyNumberFormat="1" applyFont="1" applyFill="1" applyBorder="1" applyAlignment="1">
      <alignment horizontal="left" vertical="center" wrapText="1"/>
    </xf>
    <xf numFmtId="49" fontId="11" fillId="0" borderId="23" xfId="47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28575</xdr:rowOff>
    </xdr:from>
    <xdr:to>
      <xdr:col>1</xdr:col>
      <xdr:colOff>38100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8575"/>
          <a:ext cx="1914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28575</xdr:rowOff>
    </xdr:from>
    <xdr:to>
      <xdr:col>1</xdr:col>
      <xdr:colOff>38100</xdr:colOff>
      <xdr:row>3</xdr:row>
      <xdr:rowOff>180975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8575"/>
          <a:ext cx="1914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28575</xdr:rowOff>
    </xdr:from>
    <xdr:to>
      <xdr:col>1</xdr:col>
      <xdr:colOff>38100</xdr:colOff>
      <xdr:row>3</xdr:row>
      <xdr:rowOff>180975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8575"/>
          <a:ext cx="1914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28575</xdr:rowOff>
    </xdr:from>
    <xdr:to>
      <xdr:col>1</xdr:col>
      <xdr:colOff>38100</xdr:colOff>
      <xdr:row>3</xdr:row>
      <xdr:rowOff>180975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8575"/>
          <a:ext cx="1914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28575</xdr:rowOff>
    </xdr:from>
    <xdr:to>
      <xdr:col>1</xdr:col>
      <xdr:colOff>38100</xdr:colOff>
      <xdr:row>3</xdr:row>
      <xdr:rowOff>180975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8575"/>
          <a:ext cx="1914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zoomScale="70" zoomScaleNormal="70" zoomScalePageLayoutView="0" workbookViewId="0" topLeftCell="A1">
      <selection activeCell="F33" sqref="F33"/>
    </sheetView>
  </sheetViews>
  <sheetFormatPr defaultColWidth="11.421875" defaultRowHeight="15"/>
  <cols>
    <col min="1" max="1" width="37.140625" style="4" bestFit="1" customWidth="1"/>
    <col min="2" max="2" width="25.28125" style="4" customWidth="1"/>
    <col min="3" max="3" width="24.8515625" style="4" customWidth="1"/>
    <col min="4" max="4" width="33.00390625" style="4" customWidth="1"/>
    <col min="5" max="5" width="27.28125" style="4" customWidth="1"/>
    <col min="6" max="6" width="26.7109375" style="4" customWidth="1"/>
    <col min="7" max="7" width="39.140625" style="4" bestFit="1" customWidth="1"/>
    <col min="8" max="16384" width="11.421875" style="4" customWidth="1"/>
  </cols>
  <sheetData>
    <row r="1" spans="1:7" ht="14.25">
      <c r="A1" s="1"/>
      <c r="B1" s="2"/>
      <c r="C1" s="2"/>
      <c r="D1" s="2"/>
      <c r="E1" s="2"/>
      <c r="F1" s="2"/>
      <c r="G1" s="3"/>
    </row>
    <row r="2" spans="1:14" ht="33.75">
      <c r="A2" s="97" t="s">
        <v>0</v>
      </c>
      <c r="B2" s="98"/>
      <c r="C2" s="98"/>
      <c r="D2" s="98"/>
      <c r="E2" s="98"/>
      <c r="F2" s="98"/>
      <c r="G2" s="99"/>
      <c r="H2" s="5"/>
      <c r="I2" s="5"/>
      <c r="J2" s="5"/>
      <c r="K2" s="5"/>
      <c r="L2" s="5"/>
      <c r="M2" s="5"/>
      <c r="N2" s="5"/>
    </row>
    <row r="3" spans="1:14" ht="25.5" customHeight="1">
      <c r="A3" s="100" t="s">
        <v>1</v>
      </c>
      <c r="B3" s="101"/>
      <c r="C3" s="101"/>
      <c r="D3" s="101"/>
      <c r="E3" s="101"/>
      <c r="F3" s="101"/>
      <c r="G3" s="102"/>
      <c r="H3" s="5"/>
      <c r="I3" s="5"/>
      <c r="J3" s="5"/>
      <c r="K3" s="5"/>
      <c r="L3" s="5"/>
      <c r="M3" s="5"/>
      <c r="N3" s="5"/>
    </row>
    <row r="4" spans="1:14" ht="29.25" customHeight="1" thickBot="1">
      <c r="A4" s="103" t="s">
        <v>2</v>
      </c>
      <c r="B4" s="104"/>
      <c r="C4" s="104"/>
      <c r="D4" s="104"/>
      <c r="E4" s="104"/>
      <c r="F4" s="104"/>
      <c r="G4" s="105"/>
      <c r="H4" s="6"/>
      <c r="I4" s="6"/>
      <c r="J4" s="6"/>
      <c r="K4" s="6"/>
      <c r="L4" s="6"/>
      <c r="M4" s="6"/>
      <c r="N4" s="6"/>
    </row>
    <row r="5" spans="1:14" ht="50.25" customHeight="1">
      <c r="A5" s="106" t="s">
        <v>47</v>
      </c>
      <c r="B5" s="107"/>
      <c r="C5" s="107"/>
      <c r="D5" s="107"/>
      <c r="E5" s="107"/>
      <c r="F5" s="107"/>
      <c r="G5" s="108"/>
      <c r="H5" s="6"/>
      <c r="I5" s="6"/>
      <c r="J5" s="6"/>
      <c r="K5" s="6"/>
      <c r="L5" s="6"/>
      <c r="M5" s="6"/>
      <c r="N5" s="6"/>
    </row>
    <row r="6" spans="1:14" ht="19.5" customHeight="1">
      <c r="A6" s="7"/>
      <c r="B6" s="109" t="s">
        <v>3</v>
      </c>
      <c r="C6" s="109"/>
      <c r="D6" s="109"/>
      <c r="E6" s="109"/>
      <c r="F6" s="109"/>
      <c r="G6" s="9"/>
      <c r="H6" s="6"/>
      <c r="I6" s="6"/>
      <c r="J6" s="6"/>
      <c r="K6" s="6"/>
      <c r="L6" s="6"/>
      <c r="M6" s="6"/>
      <c r="N6" s="6"/>
    </row>
    <row r="7" spans="1:14" ht="11.25" customHeight="1">
      <c r="A7" s="7"/>
      <c r="B7" s="8"/>
      <c r="C7" s="8"/>
      <c r="D7" s="8"/>
      <c r="E7" s="8"/>
      <c r="F7" s="8"/>
      <c r="G7" s="9"/>
      <c r="H7" s="6"/>
      <c r="I7" s="6"/>
      <c r="J7" s="6"/>
      <c r="K7" s="6"/>
      <c r="L7" s="6"/>
      <c r="M7" s="6"/>
      <c r="N7" s="6"/>
    </row>
    <row r="8" spans="1:7" ht="16.5" customHeight="1">
      <c r="A8" s="10"/>
      <c r="B8" s="11" t="s">
        <v>4</v>
      </c>
      <c r="C8" s="12" t="s">
        <v>5</v>
      </c>
      <c r="D8" s="110" t="s">
        <v>6</v>
      </c>
      <c r="E8" s="110"/>
      <c r="F8" s="110"/>
      <c r="G8" s="13" t="s">
        <v>7</v>
      </c>
    </row>
    <row r="9" spans="1:7" ht="30" customHeight="1">
      <c r="A9" s="14" t="s">
        <v>8</v>
      </c>
      <c r="B9" s="15" t="s">
        <v>48</v>
      </c>
      <c r="C9" s="15" t="s">
        <v>49</v>
      </c>
      <c r="D9" s="16" t="s">
        <v>50</v>
      </c>
      <c r="E9" s="17" t="s">
        <v>51</v>
      </c>
      <c r="F9" s="18" t="s">
        <v>9</v>
      </c>
      <c r="G9" s="15" t="s">
        <v>10</v>
      </c>
    </row>
    <row r="10" spans="1:10" ht="17.25" customHeight="1">
      <c r="A10" s="19" t="s">
        <v>11</v>
      </c>
      <c r="B10" s="20">
        <v>40523</v>
      </c>
      <c r="C10" s="20">
        <v>253743474.54076186</v>
      </c>
      <c r="D10" s="21">
        <v>5511.887728529962</v>
      </c>
      <c r="E10" s="22">
        <v>6990.66</v>
      </c>
      <c r="F10" s="79">
        <f>E10/D10-1</f>
        <v>0.2682878070639567</v>
      </c>
      <c r="G10" s="74">
        <v>-0.7</v>
      </c>
      <c r="J10" s="23"/>
    </row>
    <row r="11" spans="1:10" ht="14.25">
      <c r="A11" s="24" t="s">
        <v>12</v>
      </c>
      <c r="B11" s="78">
        <v>44170</v>
      </c>
      <c r="C11" s="78">
        <v>587388801.341731</v>
      </c>
      <c r="D11" s="78">
        <v>11571.19882659868</v>
      </c>
      <c r="E11" s="78">
        <v>14505.27</v>
      </c>
      <c r="F11" s="73">
        <f aca="true" t="shared" si="0" ref="F11:F18">E11/D11-1</f>
        <v>0.25356674078201635</v>
      </c>
      <c r="G11" s="73">
        <v>-0.4</v>
      </c>
      <c r="J11" s="23"/>
    </row>
    <row r="12" spans="1:10" ht="14.25">
      <c r="A12" s="27" t="s">
        <v>13</v>
      </c>
      <c r="B12" s="25">
        <v>31606</v>
      </c>
      <c r="C12" s="25">
        <v>610220715.8449264</v>
      </c>
      <c r="D12" s="21">
        <v>16835.683922546174</v>
      </c>
      <c r="E12" s="26">
        <v>20973.25</v>
      </c>
      <c r="F12" s="80">
        <f t="shared" si="0"/>
        <v>0.24576168669410814</v>
      </c>
      <c r="G12" s="75">
        <v>-0.15</v>
      </c>
      <c r="J12" s="23"/>
    </row>
    <row r="13" spans="1:10" ht="14.25">
      <c r="A13" s="24" t="s">
        <v>14</v>
      </c>
      <c r="B13" s="78">
        <v>6300</v>
      </c>
      <c r="C13" s="78">
        <v>150858999.44250274</v>
      </c>
      <c r="D13" s="78">
        <v>21110.075942793665</v>
      </c>
      <c r="E13" s="78">
        <v>25921.92</v>
      </c>
      <c r="F13" s="73">
        <f t="shared" si="0"/>
        <v>0.22794063224812566</v>
      </c>
      <c r="G13" s="73">
        <v>0</v>
      </c>
      <c r="J13" s="23"/>
    </row>
    <row r="14" spans="1:10" ht="14.25">
      <c r="A14" s="27" t="s">
        <v>15</v>
      </c>
      <c r="B14" s="25">
        <v>392</v>
      </c>
      <c r="C14" s="25">
        <v>18351698.73166666</v>
      </c>
      <c r="D14" s="21">
        <v>45557.31020719371</v>
      </c>
      <c r="E14" s="26">
        <v>54466.13</v>
      </c>
      <c r="F14" s="80">
        <f>E14/D14-1</f>
        <v>0.19555192684311606</v>
      </c>
      <c r="G14" s="75">
        <v>0.9</v>
      </c>
      <c r="J14" s="23"/>
    </row>
    <row r="15" spans="1:7" ht="14.25">
      <c r="A15" s="24" t="s">
        <v>16</v>
      </c>
      <c r="B15" s="78">
        <v>1</v>
      </c>
      <c r="C15" s="78">
        <v>105228.61333333333</v>
      </c>
      <c r="D15" s="78">
        <v>95313.22182298005</v>
      </c>
      <c r="E15" s="78">
        <v>110949.69</v>
      </c>
      <c r="F15" s="73">
        <f>E15/D15-1</f>
        <v>0.16405350567270394</v>
      </c>
      <c r="G15" s="73">
        <v>2.45</v>
      </c>
    </row>
    <row r="16" spans="1:7" ht="14.25">
      <c r="A16" s="29" t="s">
        <v>17</v>
      </c>
      <c r="B16" s="28">
        <v>5514</v>
      </c>
      <c r="C16" s="28">
        <v>272397114.463335</v>
      </c>
      <c r="D16" s="30">
        <v>47955.063375993384</v>
      </c>
      <c r="E16" s="26">
        <v>57332.76</v>
      </c>
      <c r="F16" s="80">
        <f t="shared" si="0"/>
        <v>0.19555175124012347</v>
      </c>
      <c r="G16" s="75">
        <v>1</v>
      </c>
    </row>
    <row r="17" spans="1:8" ht="14.25">
      <c r="A17" s="31" t="s">
        <v>18</v>
      </c>
      <c r="B17" s="78">
        <v>959</v>
      </c>
      <c r="C17" s="78">
        <v>487975489.45832944</v>
      </c>
      <c r="D17" s="78">
        <v>56281.8208179381</v>
      </c>
      <c r="E17" s="78">
        <v>57636.815</v>
      </c>
      <c r="F17" s="73">
        <f t="shared" si="0"/>
        <v>0.024075166054862818</v>
      </c>
      <c r="G17" s="73">
        <v>1</v>
      </c>
      <c r="H17" s="23"/>
    </row>
    <row r="18" spans="1:7" ht="14.25">
      <c r="A18" s="32" t="s">
        <v>19</v>
      </c>
      <c r="B18" s="33">
        <v>121</v>
      </c>
      <c r="C18" s="33">
        <v>191014046.90885925</v>
      </c>
      <c r="D18" s="34">
        <v>23977.531687996692</v>
      </c>
      <c r="E18" s="35">
        <v>28666.38</v>
      </c>
      <c r="F18" s="81">
        <f t="shared" si="0"/>
        <v>0.19555175124012347</v>
      </c>
      <c r="G18" s="76">
        <v>0</v>
      </c>
    </row>
    <row r="19" spans="1:7" ht="14.25">
      <c r="A19" s="36" t="s">
        <v>20</v>
      </c>
      <c r="B19" s="37">
        <f>+SUM(B10:B18)</f>
        <v>129586</v>
      </c>
      <c r="C19" s="37">
        <f>+SUM(C10:C18)</f>
        <v>2572055569.3454456</v>
      </c>
      <c r="D19" s="38"/>
      <c r="E19" s="38"/>
      <c r="F19" s="38"/>
      <c r="G19" s="39"/>
    </row>
    <row r="20" spans="1:9" ht="14.25">
      <c r="A20" s="52"/>
      <c r="B20" s="48"/>
      <c r="C20" s="41"/>
      <c r="D20" s="41"/>
      <c r="E20" s="41"/>
      <c r="F20" s="41"/>
      <c r="G20" s="42"/>
      <c r="I20" s="23"/>
    </row>
    <row r="21" spans="1:7" ht="15">
      <c r="A21" s="52"/>
      <c r="B21" s="77"/>
      <c r="C21" s="45" t="s">
        <v>21</v>
      </c>
      <c r="D21" s="46"/>
      <c r="E21" s="47"/>
      <c r="F21" s="85">
        <v>15678</v>
      </c>
      <c r="G21" s="84" t="s">
        <v>46</v>
      </c>
    </row>
    <row r="22" spans="1:11" ht="15">
      <c r="A22" s="52"/>
      <c r="B22" s="77"/>
      <c r="C22" s="45" t="s">
        <v>22</v>
      </c>
      <c r="D22" s="46"/>
      <c r="E22" s="47"/>
      <c r="F22" s="95" t="s">
        <v>23</v>
      </c>
      <c r="G22" s="96"/>
      <c r="K22" s="4">
        <f>14-6</f>
        <v>8</v>
      </c>
    </row>
    <row r="23" spans="1:7" ht="15">
      <c r="A23" s="52"/>
      <c r="B23" s="50"/>
      <c r="C23" s="45" t="s">
        <v>24</v>
      </c>
      <c r="D23" s="46"/>
      <c r="E23" s="47"/>
      <c r="F23" s="51">
        <v>1</v>
      </c>
      <c r="G23" s="49"/>
    </row>
    <row r="24" spans="1:7" ht="15">
      <c r="A24" s="52"/>
      <c r="B24" s="53"/>
      <c r="C24" s="45" t="s">
        <v>25</v>
      </c>
      <c r="D24" s="46"/>
      <c r="E24" s="47"/>
      <c r="F24" s="54" t="s">
        <v>26</v>
      </c>
      <c r="G24" s="55"/>
    </row>
    <row r="25" spans="1:9" ht="15">
      <c r="A25" s="52"/>
      <c r="B25" s="56"/>
      <c r="C25" s="45" t="s">
        <v>27</v>
      </c>
      <c r="D25" s="46"/>
      <c r="E25" s="47"/>
      <c r="F25" s="54" t="s">
        <v>45</v>
      </c>
      <c r="G25" s="55"/>
      <c r="I25" s="23"/>
    </row>
    <row r="26" spans="1:7" ht="14.25" customHeight="1">
      <c r="A26" s="52"/>
      <c r="B26" s="56"/>
      <c r="C26" s="45" t="s">
        <v>28</v>
      </c>
      <c r="D26" s="46"/>
      <c r="E26" s="47"/>
      <c r="F26" s="87" t="s">
        <v>26</v>
      </c>
      <c r="G26" s="55"/>
    </row>
    <row r="27" spans="1:7" ht="14.25" customHeight="1">
      <c r="A27" s="52"/>
      <c r="B27" s="56"/>
      <c r="C27" s="45"/>
      <c r="D27" s="46"/>
      <c r="E27" s="47"/>
      <c r="F27" s="88"/>
      <c r="G27" s="57"/>
    </row>
    <row r="28" spans="1:7" ht="15">
      <c r="A28" s="52"/>
      <c r="B28" s="56"/>
      <c r="C28" s="45" t="s">
        <v>29</v>
      </c>
      <c r="D28" s="46"/>
      <c r="E28" s="47"/>
      <c r="F28" s="83">
        <v>4</v>
      </c>
      <c r="G28" s="58"/>
    </row>
    <row r="29" spans="1:7" ht="15">
      <c r="A29" s="52"/>
      <c r="B29" s="56"/>
      <c r="C29" s="45" t="s">
        <v>30</v>
      </c>
      <c r="D29" s="46"/>
      <c r="E29" s="47"/>
      <c r="F29" s="54" t="s">
        <v>26</v>
      </c>
      <c r="G29" s="55"/>
    </row>
    <row r="30" spans="1:7" ht="15">
      <c r="A30" s="89"/>
      <c r="B30" s="90"/>
      <c r="C30" s="45" t="s">
        <v>31</v>
      </c>
      <c r="D30" s="46"/>
      <c r="E30" s="47"/>
      <c r="F30" s="54" t="s">
        <v>26</v>
      </c>
      <c r="G30" s="55"/>
    </row>
    <row r="31" spans="1:7" ht="15">
      <c r="A31" s="89"/>
      <c r="B31" s="90"/>
      <c r="C31" s="45" t="s">
        <v>32</v>
      </c>
      <c r="D31" s="46"/>
      <c r="E31" s="47"/>
      <c r="F31" s="54" t="s">
        <v>26</v>
      </c>
      <c r="G31" s="55"/>
    </row>
    <row r="32" spans="1:7" ht="15">
      <c r="A32" s="59"/>
      <c r="B32" s="60"/>
      <c r="C32" s="45" t="s">
        <v>33</v>
      </c>
      <c r="D32" s="46"/>
      <c r="E32" s="47"/>
      <c r="F32" s="86">
        <v>0.83</v>
      </c>
      <c r="G32" s="55"/>
    </row>
    <row r="33" spans="1:7" ht="15">
      <c r="A33" s="59"/>
      <c r="B33" s="60"/>
      <c r="C33" s="45" t="s">
        <v>34</v>
      </c>
      <c r="D33" s="46"/>
      <c r="E33" s="47"/>
      <c r="F33" s="54" t="s">
        <v>26</v>
      </c>
      <c r="G33" s="61"/>
    </row>
    <row r="34" spans="1:7" ht="15">
      <c r="A34" s="59"/>
      <c r="B34" s="62"/>
      <c r="C34" s="45" t="s">
        <v>35</v>
      </c>
      <c r="D34" s="46"/>
      <c r="E34" s="47"/>
      <c r="F34" s="54" t="s">
        <v>26</v>
      </c>
      <c r="G34" s="58"/>
    </row>
    <row r="35" spans="1:7" ht="15">
      <c r="A35" s="63"/>
      <c r="B35" s="64"/>
      <c r="C35" s="45" t="s">
        <v>36</v>
      </c>
      <c r="D35" s="46"/>
      <c r="E35" s="47"/>
      <c r="F35" s="54" t="s">
        <v>26</v>
      </c>
      <c r="G35" s="55"/>
    </row>
    <row r="36" spans="1:7" ht="15">
      <c r="A36" s="63"/>
      <c r="B36" s="64"/>
      <c r="C36" s="45" t="s">
        <v>37</v>
      </c>
      <c r="D36" s="46"/>
      <c r="E36" s="47"/>
      <c r="F36" s="82">
        <v>88.01639</v>
      </c>
      <c r="G36" s="65" t="s">
        <v>52</v>
      </c>
    </row>
    <row r="37" spans="1:7" ht="15">
      <c r="A37" s="40"/>
      <c r="B37" s="66"/>
      <c r="C37" s="45" t="s">
        <v>38</v>
      </c>
      <c r="D37" s="46"/>
      <c r="E37" s="47"/>
      <c r="F37" s="82">
        <v>27.257240000000003</v>
      </c>
      <c r="G37" s="65" t="s">
        <v>52</v>
      </c>
    </row>
    <row r="38" spans="1:7" ht="15">
      <c r="A38" s="40"/>
      <c r="B38" s="66"/>
      <c r="C38" s="45" t="s">
        <v>39</v>
      </c>
      <c r="D38" s="46"/>
      <c r="E38" s="47"/>
      <c r="F38" s="54" t="s">
        <v>40</v>
      </c>
      <c r="G38" s="54" t="s">
        <v>41</v>
      </c>
    </row>
    <row r="39" spans="1:7" ht="15">
      <c r="A39" s="40"/>
      <c r="B39" s="66"/>
      <c r="C39" s="45" t="s">
        <v>42</v>
      </c>
      <c r="D39" s="46"/>
      <c r="E39" s="47"/>
      <c r="F39" s="54" t="s">
        <v>26</v>
      </c>
      <c r="G39" s="55"/>
    </row>
    <row r="40" spans="1:7" ht="15">
      <c r="A40" s="43"/>
      <c r="B40" s="44"/>
      <c r="C40" s="45" t="s">
        <v>43</v>
      </c>
      <c r="D40" s="46"/>
      <c r="E40" s="47"/>
      <c r="F40" s="54"/>
      <c r="G40" s="55"/>
    </row>
    <row r="41" spans="1:7" ht="14.25">
      <c r="A41" s="67"/>
      <c r="B41" s="68"/>
      <c r="C41" s="68"/>
      <c r="D41" s="68"/>
      <c r="E41" s="68"/>
      <c r="F41" s="68"/>
      <c r="G41" s="69"/>
    </row>
    <row r="42" spans="1:7" ht="14.25">
      <c r="A42" s="40"/>
      <c r="B42" s="66"/>
      <c r="C42" s="66"/>
      <c r="D42" s="66"/>
      <c r="E42" s="66"/>
      <c r="F42" s="91" t="s">
        <v>44</v>
      </c>
      <c r="G42" s="92"/>
    </row>
    <row r="43" spans="1:7" ht="14.25">
      <c r="A43" s="43"/>
      <c r="B43" s="44"/>
      <c r="C43" s="44"/>
      <c r="D43" s="44"/>
      <c r="E43" s="44"/>
      <c r="F43" s="93"/>
      <c r="G43" s="94"/>
    </row>
    <row r="44" spans="1:6" ht="14.25">
      <c r="A44" s="40"/>
      <c r="B44" s="70"/>
      <c r="C44" s="70"/>
      <c r="D44" s="70"/>
      <c r="E44" s="70"/>
      <c r="F44" s="70"/>
    </row>
    <row r="45" spans="1:5" ht="14.25">
      <c r="A45" s="71"/>
      <c r="B45" s="48"/>
      <c r="C45" s="48"/>
      <c r="D45" s="48"/>
      <c r="E45" s="48"/>
    </row>
    <row r="50" ht="14.25">
      <c r="A50" s="72"/>
    </row>
    <row r="51" ht="14.25">
      <c r="A51" s="72"/>
    </row>
    <row r="52" ht="14.25">
      <c r="A52" s="72"/>
    </row>
    <row r="53" ht="14.25">
      <c r="A53" s="72"/>
    </row>
    <row r="54" ht="14.25">
      <c r="A54" s="72"/>
    </row>
    <row r="55" ht="14.25">
      <c r="A55" s="72"/>
    </row>
    <row r="56" ht="14.25">
      <c r="A56" s="72"/>
    </row>
  </sheetData>
  <sheetProtection/>
  <mergeCells count="10">
    <mergeCell ref="F26:F27"/>
    <mergeCell ref="A30:B31"/>
    <mergeCell ref="F42:G43"/>
    <mergeCell ref="F22:G22"/>
    <mergeCell ref="A2:G2"/>
    <mergeCell ref="A3:G3"/>
    <mergeCell ref="A4:G4"/>
    <mergeCell ref="A5:G5"/>
    <mergeCell ref="B6:F6"/>
    <mergeCell ref="D8:F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MILENA TRESPALACIO MENESES</dc:creator>
  <cp:keywords/>
  <dc:description/>
  <cp:lastModifiedBy>MADAY MONTERROSA ORTEGA</cp:lastModifiedBy>
  <dcterms:created xsi:type="dcterms:W3CDTF">2015-03-26T13:37:51Z</dcterms:created>
  <dcterms:modified xsi:type="dcterms:W3CDTF">2019-01-16T19:47:09Z</dcterms:modified>
  <cp:category/>
  <cp:version/>
  <cp:contentType/>
  <cp:contentStatus/>
</cp:coreProperties>
</file>